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2315" windowHeight="7425" activeTab="1"/>
  </bookViews>
  <sheets>
    <sheet name="data capture -step6" sheetId="13" r:id="rId1"/>
    <sheet name="final analysis &amp; scoring -step7" sheetId="1" r:id="rId2"/>
    <sheet name="graphs -step7" sheetId="4" r:id="rId3"/>
    <sheet name="3.1-2 calculations" sheetId="12" r:id="rId4"/>
  </sheets>
  <calcPr calcId="125725"/>
</workbook>
</file>

<file path=xl/calcChain.xml><?xml version="1.0" encoding="utf-8"?>
<calcChain xmlns="http://schemas.openxmlformats.org/spreadsheetml/2006/main">
  <c r="N14" i="1"/>
  <c r="L14"/>
  <c r="J14"/>
  <c r="H14"/>
  <c r="F14"/>
  <c r="D14"/>
  <c r="N13"/>
  <c r="L13"/>
  <c r="J13"/>
  <c r="H13"/>
  <c r="F13"/>
  <c r="D13"/>
  <c r="F15" i="12"/>
  <c r="D14"/>
  <c r="E14"/>
  <c r="F14"/>
  <c r="G14"/>
  <c r="G15"/>
  <c r="B15"/>
  <c r="B14"/>
  <c r="E15"/>
  <c r="D15"/>
  <c r="C14"/>
  <c r="C15" l="1"/>
  <c r="D2" i="1"/>
  <c r="B4" i="12" s="1"/>
  <c r="N17" i="1"/>
  <c r="H6" i="4" s="1"/>
  <c r="D17" i="1"/>
  <c r="C6" i="4" s="1"/>
  <c r="N12" i="1"/>
  <c r="H5" i="4" s="1"/>
  <c r="L12" i="1"/>
  <c r="G5" i="4" s="1"/>
  <c r="J12" i="1"/>
  <c r="F5" i="4" s="1"/>
  <c r="H12" i="1"/>
  <c r="E5" i="4" s="1"/>
  <c r="F12" i="1"/>
  <c r="D5" i="4" s="1"/>
  <c r="D12" i="1"/>
  <c r="C5" i="4" s="1"/>
  <c r="F2" i="1"/>
  <c r="C4" i="12" s="1"/>
  <c r="H2" i="1"/>
  <c r="D4" i="12" s="1"/>
  <c r="N7" i="1"/>
  <c r="H4" i="4" s="1"/>
  <c r="J7" i="1"/>
  <c r="F4" i="4" s="1"/>
  <c r="D7" i="1"/>
  <c r="C4" i="4" s="1"/>
  <c r="L17" i="1"/>
  <c r="G6" i="4" s="1"/>
  <c r="J17" i="1"/>
  <c r="F6" i="4" s="1"/>
  <c r="H17" i="1"/>
  <c r="E6" i="4" s="1"/>
  <c r="F17" i="1"/>
  <c r="D6" i="4" s="1"/>
  <c r="L7" i="1"/>
  <c r="G4" i="4" s="1"/>
  <c r="H7" i="1"/>
  <c r="E4" i="4" s="1"/>
  <c r="F7" i="1"/>
  <c r="D4" i="4" s="1"/>
  <c r="N2" i="1"/>
  <c r="G4" i="12" s="1"/>
  <c r="L2" i="1"/>
  <c r="F4" i="12" s="1"/>
  <c r="J2" i="1"/>
  <c r="E4" i="12" s="1"/>
  <c r="C3" i="4"/>
  <c r="B5" i="12" s="1"/>
  <c r="G3" i="4" l="1"/>
  <c r="F5" i="12" s="1"/>
  <c r="F3" i="4"/>
  <c r="E5" i="12" s="1"/>
  <c r="H3" i="4"/>
  <c r="G5" i="12" s="1"/>
  <c r="E3" i="4"/>
  <c r="D5" i="12" s="1"/>
  <c r="D3" i="4"/>
  <c r="C5" i="12" s="1"/>
</calcChain>
</file>

<file path=xl/sharedStrings.xml><?xml version="1.0" encoding="utf-8"?>
<sst xmlns="http://schemas.openxmlformats.org/spreadsheetml/2006/main" count="98" uniqueCount="63">
  <si>
    <t>informal mechanisms</t>
  </si>
  <si>
    <t>NHIF</t>
  </si>
  <si>
    <t>product</t>
  </si>
  <si>
    <t>cost</t>
  </si>
  <si>
    <t>access</t>
  </si>
  <si>
    <t>experience</t>
  </si>
  <si>
    <t xml:space="preserve">1. PRODUCT </t>
  </si>
  <si>
    <t xml:space="preserve">1.3 Eligibility criteria </t>
  </si>
  <si>
    <t>1.4 Value-added services</t>
  </si>
  <si>
    <t>2. ACCESS</t>
  </si>
  <si>
    <t xml:space="preserve">2.1 Choice and enrolment </t>
  </si>
  <si>
    <t xml:space="preserve">2.2 Information and understanding </t>
  </si>
  <si>
    <t xml:space="preserve">2.3 Premium payment method </t>
  </si>
  <si>
    <t>2.4 Proximity</t>
  </si>
  <si>
    <t>3. COST</t>
  </si>
  <si>
    <t>3.3 Other costs</t>
  </si>
  <si>
    <t xml:space="preserve">3.4 Cost structure and controls </t>
  </si>
  <si>
    <t>4. EXPERIENCE</t>
  </si>
  <si>
    <t>4.4 Customer care</t>
  </si>
  <si>
    <t>Depth of information collected</t>
  </si>
  <si>
    <t>Current outreach and performance</t>
  </si>
  <si>
    <t>Basics</t>
  </si>
  <si>
    <t>Client value assessment</t>
  </si>
  <si>
    <t>Informal mechanisms / risk data</t>
  </si>
  <si>
    <t>Information sources:</t>
  </si>
  <si>
    <t>Product type</t>
  </si>
  <si>
    <t>Provider / Product name</t>
  </si>
  <si>
    <t>Weights</t>
  </si>
  <si>
    <t>inf</t>
  </si>
  <si>
    <t>coverage score</t>
  </si>
  <si>
    <t>ratio premium/benefit</t>
  </si>
  <si>
    <t>PREMIUM TO PRODUCT (ALL BENEFITS, 1)</t>
  </si>
  <si>
    <t>PREMIUM TO INCOME</t>
  </si>
  <si>
    <t xml:space="preserve">1.1 Coverage,  service quality, exclusions and waiting periods </t>
  </si>
  <si>
    <t xml:space="preserve">1.2 Sum insured in relation to cost of risk </t>
  </si>
  <si>
    <t>product A</t>
  </si>
  <si>
    <t>Product D</t>
  </si>
  <si>
    <t>social security</t>
  </si>
  <si>
    <t>Product B</t>
  </si>
  <si>
    <t>Product C</t>
  </si>
  <si>
    <t>Product A</t>
  </si>
  <si>
    <t>Product maturity and changes</t>
  </si>
  <si>
    <t>Analysis/Comments</t>
  </si>
  <si>
    <t>3.2 Premium in relation to client income</t>
  </si>
  <si>
    <t>4.1 Claim processing procedures</t>
  </si>
  <si>
    <t>4.3 Policy administration and tangibility</t>
  </si>
  <si>
    <t>ratio Rural</t>
  </si>
  <si>
    <t>ratio Urban</t>
  </si>
  <si>
    <t>premium per month per family</t>
  </si>
  <si>
    <t>monthlyaverage income - Rural</t>
  </si>
  <si>
    <t>monthly average income - Urban</t>
  </si>
  <si>
    <t>premium per month per person</t>
  </si>
  <si>
    <t>3.1 score</t>
  </si>
  <si>
    <t>3.2 score</t>
  </si>
  <si>
    <t>3.1 Premium in relation tobenefit</t>
  </si>
  <si>
    <t>4.2 Claim processing time and/or quality of service provided</t>
  </si>
  <si>
    <t>socsec</t>
  </si>
  <si>
    <t>Pr A</t>
  </si>
  <si>
    <t>Pr B</t>
  </si>
  <si>
    <t>Pr C</t>
  </si>
  <si>
    <t>Pr D</t>
  </si>
  <si>
    <t>Targeted market segments and their needs for risk-management</t>
  </si>
  <si>
    <t>Informal mechanisms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</si>
</sst>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8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sz val="10"/>
      <color indexed="50"/>
      <name val="Arial"/>
      <family val="2"/>
    </font>
    <font>
      <b/>
      <sz val="10"/>
      <color indexed="10"/>
      <name val="Arial"/>
      <family val="2"/>
    </font>
    <font>
      <b/>
      <sz val="10"/>
      <color indexed="13"/>
      <name val="Arial"/>
      <family val="2"/>
    </font>
    <font>
      <b/>
      <i/>
      <sz val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0" fontId="20" fillId="0" borderId="0" xfId="0" applyFont="1" applyAlignment="1">
      <alignment vertical="center"/>
    </xf>
    <xf numFmtId="0" fontId="20" fillId="0" borderId="11" xfId="0" applyFont="1" applyBorder="1" applyAlignment="1">
      <alignment vertical="center" wrapText="1"/>
    </xf>
    <xf numFmtId="0" fontId="21" fillId="24" borderId="10" xfId="0" applyFont="1" applyFill="1" applyBorder="1" applyAlignment="1">
      <alignment vertical="center" wrapText="1"/>
    </xf>
    <xf numFmtId="0" fontId="20" fillId="24" borderId="11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1" fillId="25" borderId="10" xfId="0" applyFont="1" applyFill="1" applyBorder="1" applyAlignment="1">
      <alignment vertical="center" wrapText="1"/>
    </xf>
    <xf numFmtId="0" fontId="20" fillId="25" borderId="10" xfId="0" applyFont="1" applyFill="1" applyBorder="1" applyAlignment="1">
      <alignment vertical="center" wrapText="1"/>
    </xf>
    <xf numFmtId="164" fontId="0" fillId="0" borderId="0" xfId="0" applyNumberFormat="1"/>
    <xf numFmtId="0" fontId="22" fillId="0" borderId="0" xfId="0" applyFont="1"/>
    <xf numFmtId="0" fontId="23" fillId="0" borderId="0" xfId="0" applyFont="1"/>
    <xf numFmtId="0" fontId="24" fillId="0" borderId="0" xfId="0" applyFont="1" applyFill="1"/>
    <xf numFmtId="0" fontId="25" fillId="0" borderId="0" xfId="0" applyFont="1"/>
    <xf numFmtId="0" fontId="26" fillId="0" borderId="0" xfId="0" applyFont="1"/>
    <xf numFmtId="1" fontId="20" fillId="0" borderId="0" xfId="0" applyNumberFormat="1" applyFont="1" applyAlignment="1">
      <alignment vertical="center"/>
    </xf>
    <xf numFmtId="165" fontId="20" fillId="0" borderId="0" xfId="39" applyNumberFormat="1" applyFont="1" applyAlignment="1">
      <alignment vertical="center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26" borderId="0" xfId="0" applyFont="1" applyFill="1" applyAlignment="1">
      <alignment vertical="center"/>
    </xf>
    <xf numFmtId="165" fontId="20" fillId="26" borderId="0" xfId="39" applyNumberFormat="1" applyFont="1" applyFill="1" applyAlignment="1">
      <alignment vertical="center"/>
    </xf>
    <xf numFmtId="0" fontId="20" fillId="27" borderId="0" xfId="0" applyFont="1" applyFill="1" applyAlignment="1">
      <alignment vertical="center"/>
    </xf>
    <xf numFmtId="1" fontId="20" fillId="27" borderId="0" xfId="0" applyNumberFormat="1" applyFont="1" applyFill="1" applyAlignment="1">
      <alignment vertical="center"/>
    </xf>
    <xf numFmtId="0" fontId="20" fillId="28" borderId="0" xfId="0" applyFont="1" applyFill="1" applyBorder="1" applyAlignment="1">
      <alignment vertical="center" wrapText="1"/>
    </xf>
    <xf numFmtId="0" fontId="20" fillId="0" borderId="14" xfId="0" applyFont="1" applyBorder="1" applyAlignment="1">
      <alignment horizontal="center" vertical="center" textRotation="90" wrapText="1"/>
    </xf>
    <xf numFmtId="0" fontId="21" fillId="25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textRotation="90" wrapText="1"/>
    </xf>
    <xf numFmtId="0" fontId="20" fillId="0" borderId="16" xfId="0" applyFont="1" applyBorder="1" applyAlignment="1">
      <alignment horizontal="center" vertical="center" textRotation="90" wrapText="1"/>
    </xf>
    <xf numFmtId="0" fontId="20" fillId="0" borderId="0" xfId="0" applyFont="1" applyBorder="1" applyAlignment="1">
      <alignment horizontal="center" vertical="center" textRotation="90" wrapText="1"/>
    </xf>
    <xf numFmtId="165" fontId="20" fillId="0" borderId="0" xfId="39" applyNumberFormat="1" applyFont="1" applyAlignment="1">
      <alignment vertical="center" wrapText="1"/>
    </xf>
    <xf numFmtId="1" fontId="20" fillId="0" borderId="0" xfId="0" applyNumberFormat="1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1" fillId="29" borderId="10" xfId="0" applyFont="1" applyFill="1" applyBorder="1" applyAlignment="1">
      <alignment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681177183168846"/>
          <c:y val="6.9666182873730123E-2"/>
          <c:w val="0.70084737710953648"/>
          <c:h val="0.87888902856663964"/>
        </c:manualLayout>
      </c:layout>
      <c:radarChart>
        <c:radarStyle val="marker"/>
        <c:ser>
          <c:idx val="0"/>
          <c:order val="0"/>
          <c:tx>
            <c:strRef>
              <c:f>'graphs -step7'!$C$2</c:f>
              <c:strCache>
                <c:ptCount val="1"/>
                <c:pt idx="0">
                  <c:v>informal mechanisms</c:v>
                </c:pt>
              </c:strCache>
            </c:strRef>
          </c:tx>
          <c:spPr>
            <a:ln w="12700">
              <a:solidFill>
                <a:schemeClr val="tx1"/>
              </a:solidFill>
              <a:prstDash val="lgDash"/>
            </a:ln>
          </c:spPr>
          <c:marker>
            <c:symbol val="none"/>
          </c:marker>
          <c:cat>
            <c:strRef>
              <c:f>'graphs -step7'!$B$3:$B$6</c:f>
              <c:strCache>
                <c:ptCount val="4"/>
                <c:pt idx="0">
                  <c:v>product</c:v>
                </c:pt>
                <c:pt idx="1">
                  <c:v>access</c:v>
                </c:pt>
                <c:pt idx="2">
                  <c:v>cost</c:v>
                </c:pt>
                <c:pt idx="3">
                  <c:v>experience</c:v>
                </c:pt>
              </c:strCache>
            </c:strRef>
          </c:cat>
          <c:val>
            <c:numRef>
              <c:f>'graphs -step7'!$C$3:$C$6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'graphs -step7'!$D$2</c:f>
              <c:strCache>
                <c:ptCount val="1"/>
                <c:pt idx="0">
                  <c:v>social security</c:v>
                </c:pt>
              </c:strCache>
            </c:strRef>
          </c:tx>
          <c:spPr>
            <a:ln w="38100">
              <a:solidFill>
                <a:srgbClr val="FFCC00"/>
              </a:solidFill>
              <a:prstDash val="lgDash"/>
            </a:ln>
          </c:spPr>
          <c:marker>
            <c:symbol val="none"/>
          </c:marker>
          <c:cat>
            <c:strRef>
              <c:f>'graphs -step7'!$B$3:$B$6</c:f>
              <c:strCache>
                <c:ptCount val="4"/>
                <c:pt idx="0">
                  <c:v>product</c:v>
                </c:pt>
                <c:pt idx="1">
                  <c:v>access</c:v>
                </c:pt>
                <c:pt idx="2">
                  <c:v>cost</c:v>
                </c:pt>
                <c:pt idx="3">
                  <c:v>experience</c:v>
                </c:pt>
              </c:strCache>
            </c:strRef>
          </c:cat>
          <c:val>
            <c:numRef>
              <c:f>'graphs -step7'!$D$3:$D$6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'graphs -step7'!$E$2</c:f>
              <c:strCache>
                <c:ptCount val="1"/>
                <c:pt idx="0">
                  <c:v>product A</c:v>
                </c:pt>
              </c:strCache>
            </c:strRef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'graphs -step7'!$B$3:$B$6</c:f>
              <c:strCache>
                <c:ptCount val="4"/>
                <c:pt idx="0">
                  <c:v>product</c:v>
                </c:pt>
                <c:pt idx="1">
                  <c:v>access</c:v>
                </c:pt>
                <c:pt idx="2">
                  <c:v>cost</c:v>
                </c:pt>
                <c:pt idx="3">
                  <c:v>experience</c:v>
                </c:pt>
              </c:strCache>
            </c:strRef>
          </c:cat>
          <c:val>
            <c:numRef>
              <c:f>'graphs -step7'!$E$3:$E$6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'graphs -step7'!$F$2</c:f>
              <c:strCache>
                <c:ptCount val="1"/>
                <c:pt idx="0">
                  <c:v>Product B</c:v>
                </c:pt>
              </c:strCache>
            </c:strRef>
          </c:tx>
          <c:spPr>
            <a:ln w="3810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strRef>
              <c:f>'graphs -step7'!$B$3:$B$6</c:f>
              <c:strCache>
                <c:ptCount val="4"/>
                <c:pt idx="0">
                  <c:v>product</c:v>
                </c:pt>
                <c:pt idx="1">
                  <c:v>access</c:v>
                </c:pt>
                <c:pt idx="2">
                  <c:v>cost</c:v>
                </c:pt>
                <c:pt idx="3">
                  <c:v>experience</c:v>
                </c:pt>
              </c:strCache>
            </c:strRef>
          </c:cat>
          <c:val>
            <c:numRef>
              <c:f>'graphs -step7'!$F$3:$F$6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'graphs -step7'!$G$2</c:f>
              <c:strCache>
                <c:ptCount val="1"/>
                <c:pt idx="0">
                  <c:v>Product C</c:v>
                </c:pt>
              </c:strCache>
            </c:strRef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cat>
            <c:strRef>
              <c:f>'graphs -step7'!$B$3:$B$6</c:f>
              <c:strCache>
                <c:ptCount val="4"/>
                <c:pt idx="0">
                  <c:v>product</c:v>
                </c:pt>
                <c:pt idx="1">
                  <c:v>access</c:v>
                </c:pt>
                <c:pt idx="2">
                  <c:v>cost</c:v>
                </c:pt>
                <c:pt idx="3">
                  <c:v>experience</c:v>
                </c:pt>
              </c:strCache>
            </c:strRef>
          </c:cat>
          <c:val>
            <c:numRef>
              <c:f>'graphs -step7'!$G$3:$G$6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'graphs -step7'!$H$2</c:f>
              <c:strCache>
                <c:ptCount val="1"/>
                <c:pt idx="0">
                  <c:v>Product D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'graphs -step7'!$B$3:$B$6</c:f>
              <c:strCache>
                <c:ptCount val="4"/>
                <c:pt idx="0">
                  <c:v>product</c:v>
                </c:pt>
                <c:pt idx="1">
                  <c:v>access</c:v>
                </c:pt>
                <c:pt idx="2">
                  <c:v>cost</c:v>
                </c:pt>
                <c:pt idx="3">
                  <c:v>experience</c:v>
                </c:pt>
              </c:strCache>
            </c:strRef>
          </c:cat>
          <c:val>
            <c:numRef>
              <c:f>'graphs -step7'!$H$3:$H$6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axId val="79879552"/>
        <c:axId val="79885440"/>
      </c:radarChart>
      <c:catAx>
        <c:axId val="79879552"/>
        <c:scaling>
          <c:orientation val="minMax"/>
        </c:scaling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tickLblPos val="nextTo"/>
        <c:txPr>
          <a:bodyPr rot="0" vert="horz"/>
          <a:lstStyle/>
          <a:p>
            <a:pPr>
              <a:defRPr sz="14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9885440"/>
        <c:crosses val="autoZero"/>
        <c:lblAlgn val="ctr"/>
        <c:lblOffset val="100"/>
      </c:catAx>
      <c:valAx>
        <c:axId val="79885440"/>
        <c:scaling>
          <c:orientation val="minMax"/>
          <c:max val="5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.0" sourceLinked="1"/>
        <c:majorTickMark val="cross"/>
        <c:tickLblPos val="none"/>
        <c:spPr>
          <a:ln w="3175">
            <a:solidFill>
              <a:srgbClr val="969696"/>
            </a:solidFill>
            <a:prstDash val="solid"/>
          </a:ln>
        </c:spPr>
        <c:txPr>
          <a:bodyPr/>
          <a:lstStyle/>
          <a:p>
            <a:pPr>
              <a:defRPr lang="en-US"/>
            </a:pPr>
            <a:endParaRPr lang="en-US"/>
          </a:p>
        </c:txPr>
        <c:crossAx val="7987955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651283880777037"/>
          <c:y val="2.3222060957910007E-2"/>
          <c:w val="0.27975571014788198"/>
          <c:h val="0.380745041122399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247649</xdr:colOff>
      <xdr:row>7</xdr:row>
      <xdr:rowOff>0</xdr:rowOff>
    </xdr:from>
    <xdr:to>
      <xdr:col>16</xdr:col>
      <xdr:colOff>485774</xdr:colOff>
      <xdr:row>47</xdr:row>
      <xdr:rowOff>85725</xdr:rowOff>
    </xdr:to>
    <xdr:graphicFrame macro="">
      <xdr:nvGraphicFramePr>
        <xdr:cNvPr id="2048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7"/>
  <sheetViews>
    <sheetView zoomScale="90" zoomScaleNormal="90" workbookViewId="0">
      <pane xSplit="2" ySplit="1" topLeftCell="E2" activePane="bottomRight" state="frozen"/>
      <selection pane="topRight" activeCell="C1" sqref="C1"/>
      <selection pane="bottomLeft" activeCell="A2" sqref="A2"/>
      <selection pane="bottomRight" activeCell="E28" sqref="E28"/>
    </sheetView>
  </sheetViews>
  <sheetFormatPr defaultRowHeight="12.75"/>
  <cols>
    <col min="1" max="1" width="3.140625" style="11" customWidth="1"/>
    <col min="2" max="2" width="42.140625" style="11" customWidth="1"/>
    <col min="3" max="3" width="48" style="11" customWidth="1"/>
    <col min="4" max="9" width="43.42578125" style="11" customWidth="1"/>
    <col min="10" max="11" width="9.140625" style="11"/>
    <col min="12" max="12" width="29" style="11" customWidth="1"/>
    <col min="13" max="16384" width="9.140625" style="11"/>
  </cols>
  <sheetData>
    <row r="1" spans="1:9">
      <c r="A1" s="29" t="s">
        <v>21</v>
      </c>
      <c r="B1" s="9" t="s">
        <v>26</v>
      </c>
      <c r="C1" s="30" t="s">
        <v>42</v>
      </c>
      <c r="D1" s="31" t="s">
        <v>23</v>
      </c>
      <c r="E1" s="31" t="s">
        <v>37</v>
      </c>
      <c r="F1" s="31" t="s">
        <v>40</v>
      </c>
      <c r="G1" s="31" t="s">
        <v>38</v>
      </c>
      <c r="H1" s="31" t="s">
        <v>39</v>
      </c>
      <c r="I1" s="31" t="s">
        <v>36</v>
      </c>
    </row>
    <row r="2" spans="1:9">
      <c r="A2" s="32"/>
      <c r="B2" s="9" t="s">
        <v>25</v>
      </c>
      <c r="C2" s="12"/>
      <c r="D2" s="10"/>
      <c r="E2" s="10"/>
      <c r="F2" s="10"/>
      <c r="G2" s="10"/>
      <c r="H2" s="10"/>
      <c r="I2" s="10"/>
    </row>
    <row r="3" spans="1:9">
      <c r="A3" s="32"/>
      <c r="B3" s="9" t="s">
        <v>41</v>
      </c>
      <c r="C3" s="12"/>
      <c r="D3" s="2"/>
      <c r="E3" s="2"/>
      <c r="F3" s="2"/>
      <c r="G3" s="2"/>
      <c r="H3" s="2"/>
      <c r="I3" s="2"/>
    </row>
    <row r="4" spans="1:9">
      <c r="A4" s="32"/>
      <c r="B4" s="9" t="s">
        <v>19</v>
      </c>
      <c r="C4" s="12"/>
      <c r="D4" s="2"/>
      <c r="E4" s="2"/>
      <c r="F4" s="2"/>
      <c r="G4" s="2"/>
      <c r="H4" s="2"/>
      <c r="I4" s="2"/>
    </row>
    <row r="5" spans="1:9" ht="15" customHeight="1">
      <c r="A5" s="32"/>
      <c r="B5" s="9" t="s">
        <v>61</v>
      </c>
      <c r="C5" s="12"/>
      <c r="D5" s="2"/>
      <c r="E5" s="2"/>
      <c r="F5" s="2"/>
      <c r="G5" s="2"/>
      <c r="H5" s="2"/>
      <c r="I5" s="2"/>
    </row>
    <row r="6" spans="1:9">
      <c r="A6" s="33"/>
      <c r="B6" s="9" t="s">
        <v>20</v>
      </c>
      <c r="C6" s="12"/>
      <c r="D6" s="2"/>
      <c r="E6" s="2"/>
      <c r="F6" s="2"/>
      <c r="G6" s="2"/>
      <c r="H6" s="2"/>
      <c r="I6" s="2"/>
    </row>
    <row r="7" spans="1:9" ht="13.5" thickBot="1">
      <c r="A7" s="29" t="s">
        <v>22</v>
      </c>
      <c r="B7" s="3" t="s">
        <v>6</v>
      </c>
      <c r="C7" s="38"/>
      <c r="D7" s="4"/>
      <c r="E7" s="4"/>
      <c r="F7" s="4"/>
      <c r="G7" s="4"/>
      <c r="H7" s="4"/>
      <c r="I7" s="4"/>
    </row>
    <row r="8" spans="1:9" ht="24.75" customHeight="1" thickBot="1">
      <c r="A8" s="32"/>
      <c r="B8" s="22" t="s">
        <v>33</v>
      </c>
      <c r="C8" s="13"/>
      <c r="D8" s="2"/>
      <c r="E8" s="2"/>
      <c r="F8" s="7"/>
      <c r="G8" s="2"/>
      <c r="H8" s="2"/>
      <c r="I8" s="2"/>
    </row>
    <row r="9" spans="1:9" ht="12.75" customHeight="1" thickBot="1">
      <c r="A9" s="32"/>
      <c r="B9" s="23" t="s">
        <v>34</v>
      </c>
      <c r="C9" s="13"/>
      <c r="D9" s="2"/>
      <c r="E9" s="2"/>
      <c r="F9" s="2"/>
      <c r="G9" s="2"/>
      <c r="H9" s="2"/>
      <c r="I9" s="2"/>
    </row>
    <row r="10" spans="1:9">
      <c r="A10" s="32"/>
      <c r="B10" s="5" t="s">
        <v>7</v>
      </c>
      <c r="C10" s="13"/>
      <c r="D10" s="2"/>
      <c r="E10" s="2"/>
      <c r="F10" s="2"/>
      <c r="G10" s="2"/>
      <c r="H10" s="2"/>
      <c r="I10" s="2"/>
    </row>
    <row r="11" spans="1:9">
      <c r="A11" s="32"/>
      <c r="B11" s="5" t="s">
        <v>8</v>
      </c>
      <c r="C11" s="13"/>
      <c r="D11" s="2"/>
      <c r="E11" s="2"/>
      <c r="F11" s="2"/>
      <c r="G11" s="2"/>
      <c r="H11" s="2"/>
      <c r="I11" s="2"/>
    </row>
    <row r="12" spans="1:9">
      <c r="A12" s="32"/>
      <c r="B12" s="3" t="s">
        <v>9</v>
      </c>
      <c r="C12" s="38"/>
      <c r="D12" s="4"/>
      <c r="E12" s="4"/>
      <c r="F12" s="4"/>
      <c r="G12" s="4"/>
      <c r="H12" s="4"/>
      <c r="I12" s="4"/>
    </row>
    <row r="13" spans="1:9">
      <c r="A13" s="32"/>
      <c r="B13" s="5" t="s">
        <v>10</v>
      </c>
      <c r="C13" s="13"/>
      <c r="D13" s="2"/>
      <c r="E13" s="2"/>
      <c r="F13" s="2"/>
      <c r="G13" s="2"/>
      <c r="H13" s="2"/>
      <c r="I13" s="2"/>
    </row>
    <row r="14" spans="1:9">
      <c r="A14" s="32"/>
      <c r="B14" s="5" t="s">
        <v>11</v>
      </c>
      <c r="C14" s="13"/>
      <c r="D14" s="2"/>
      <c r="E14" s="2"/>
      <c r="F14" s="2"/>
      <c r="G14" s="2"/>
      <c r="H14" s="2"/>
      <c r="I14" s="2"/>
    </row>
    <row r="15" spans="1:9">
      <c r="A15" s="32"/>
      <c r="B15" s="5" t="s">
        <v>12</v>
      </c>
      <c r="C15" s="13"/>
      <c r="D15" s="2"/>
      <c r="E15" s="2"/>
      <c r="F15" s="2"/>
      <c r="G15" s="2"/>
      <c r="H15" s="2"/>
      <c r="I15" s="2"/>
    </row>
    <row r="16" spans="1:9">
      <c r="A16" s="32"/>
      <c r="B16" s="5" t="s">
        <v>13</v>
      </c>
      <c r="C16" s="13"/>
      <c r="D16" s="2"/>
      <c r="E16" s="2"/>
      <c r="F16" s="2"/>
      <c r="G16" s="2"/>
      <c r="H16" s="2"/>
      <c r="I16" s="2"/>
    </row>
    <row r="17" spans="1:9">
      <c r="A17" s="32"/>
      <c r="B17" s="3" t="s">
        <v>14</v>
      </c>
      <c r="C17" s="38"/>
      <c r="D17" s="4"/>
      <c r="E17" s="4"/>
      <c r="F17" s="4"/>
      <c r="G17" s="4"/>
      <c r="H17" s="4"/>
      <c r="I17" s="4"/>
    </row>
    <row r="18" spans="1:9">
      <c r="A18" s="32"/>
      <c r="B18" s="5" t="s">
        <v>54</v>
      </c>
      <c r="C18" s="13"/>
      <c r="D18" s="2"/>
      <c r="E18" s="2"/>
      <c r="F18" s="2"/>
      <c r="G18" s="2"/>
      <c r="H18" s="2"/>
      <c r="I18" s="2"/>
    </row>
    <row r="19" spans="1:9">
      <c r="A19" s="32"/>
      <c r="B19" s="5" t="s">
        <v>43</v>
      </c>
      <c r="C19" s="13"/>
      <c r="D19" s="2"/>
      <c r="E19" s="2"/>
      <c r="F19" s="2"/>
      <c r="G19" s="2"/>
      <c r="H19" s="2"/>
      <c r="I19" s="2"/>
    </row>
    <row r="20" spans="1:9">
      <c r="A20" s="32"/>
      <c r="B20" s="5" t="s">
        <v>15</v>
      </c>
      <c r="C20" s="13"/>
      <c r="D20" s="2"/>
      <c r="E20" s="2"/>
      <c r="F20" s="2"/>
      <c r="G20" s="2"/>
      <c r="H20" s="2"/>
      <c r="I20" s="2"/>
    </row>
    <row r="21" spans="1:9" ht="14.25" customHeight="1">
      <c r="A21" s="32"/>
      <c r="B21" s="5" t="s">
        <v>16</v>
      </c>
      <c r="C21" s="13"/>
      <c r="D21" s="2"/>
      <c r="E21" s="2"/>
      <c r="F21" s="2"/>
      <c r="G21" s="2"/>
      <c r="H21" s="2"/>
      <c r="I21" s="2"/>
    </row>
    <row r="22" spans="1:9">
      <c r="A22" s="32"/>
      <c r="B22" s="3" t="s">
        <v>17</v>
      </c>
      <c r="C22" s="38"/>
      <c r="D22" s="4"/>
      <c r="E22" s="4"/>
      <c r="F22" s="4"/>
      <c r="G22" s="4"/>
      <c r="H22" s="4"/>
      <c r="I22" s="4"/>
    </row>
    <row r="23" spans="1:9">
      <c r="A23" s="32"/>
      <c r="B23" s="5" t="s">
        <v>44</v>
      </c>
      <c r="C23" s="13"/>
      <c r="D23" s="2"/>
      <c r="E23" s="2"/>
      <c r="F23" s="2"/>
      <c r="G23" s="2"/>
      <c r="H23" s="2"/>
      <c r="I23" s="2"/>
    </row>
    <row r="24" spans="1:9" ht="25.5">
      <c r="A24" s="32"/>
      <c r="B24" s="5" t="s">
        <v>55</v>
      </c>
      <c r="C24" s="13"/>
      <c r="D24" s="2"/>
      <c r="E24" s="2"/>
      <c r="F24" s="2"/>
      <c r="G24" s="2"/>
      <c r="H24" s="2"/>
      <c r="I24" s="2"/>
    </row>
    <row r="25" spans="1:9">
      <c r="A25" s="32"/>
      <c r="B25" s="5" t="s">
        <v>45</v>
      </c>
      <c r="C25" s="13"/>
      <c r="D25" s="2"/>
      <c r="E25" s="2"/>
      <c r="F25" s="2"/>
      <c r="G25" s="2"/>
      <c r="H25" s="2"/>
      <c r="I25" s="2"/>
    </row>
    <row r="26" spans="1:9">
      <c r="A26" s="33"/>
      <c r="B26" s="5" t="s">
        <v>18</v>
      </c>
      <c r="C26" s="13"/>
      <c r="D26" s="2"/>
      <c r="E26" s="2"/>
      <c r="F26" s="2"/>
      <c r="G26" s="2"/>
      <c r="H26" s="2"/>
      <c r="I26" s="2"/>
    </row>
    <row r="27" spans="1:9">
      <c r="A27" s="34"/>
      <c r="B27" s="8"/>
      <c r="C27" s="28"/>
      <c r="D27" s="8"/>
      <c r="E27" s="8"/>
      <c r="F27" s="8"/>
      <c r="G27" s="8"/>
      <c r="H27" s="8"/>
      <c r="I27" s="8"/>
    </row>
    <row r="28" spans="1:9">
      <c r="A28" s="34"/>
      <c r="B28" s="37" t="s">
        <v>24</v>
      </c>
      <c r="C28" s="28"/>
      <c r="D28" s="8"/>
      <c r="E28" s="8"/>
      <c r="F28" s="8"/>
      <c r="G28" s="8"/>
      <c r="H28" s="8"/>
      <c r="I28" s="8"/>
    </row>
    <row r="29" spans="1:9">
      <c r="B29" s="8"/>
      <c r="C29" s="8"/>
    </row>
    <row r="51" spans="13:18">
      <c r="M51" s="35"/>
      <c r="N51" s="35"/>
      <c r="O51" s="35"/>
      <c r="P51" s="35"/>
      <c r="Q51" s="35"/>
      <c r="R51" s="35"/>
    </row>
    <row r="52" spans="13:18">
      <c r="M52" s="35"/>
      <c r="N52" s="35"/>
      <c r="O52" s="35"/>
      <c r="P52" s="35"/>
      <c r="Q52" s="35"/>
      <c r="R52" s="35"/>
    </row>
    <row r="60" spans="13:18">
      <c r="M60" s="36"/>
      <c r="N60" s="36"/>
      <c r="O60" s="36"/>
      <c r="P60" s="36"/>
      <c r="Q60" s="36"/>
      <c r="R60" s="36"/>
    </row>
    <row r="67" spans="13:18">
      <c r="M67" s="36"/>
      <c r="N67" s="36"/>
      <c r="O67" s="36"/>
      <c r="P67" s="36"/>
      <c r="Q67" s="36"/>
      <c r="R67" s="36"/>
    </row>
  </sheetData>
  <mergeCells count="2">
    <mergeCell ref="A1:A6"/>
    <mergeCell ref="A7:A26"/>
  </mergeCells>
  <pageMargins left="0.15748031496062992" right="0.15748031496062992" top="0.32" bottom="0.39370078740157483" header="0.51181102362204722" footer="0.45"/>
  <pageSetup paperSize="9" scale="52" fitToWidth="2" fitToHeight="4" orientation="landscape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W62"/>
  <sheetViews>
    <sheetView tabSelected="1" zoomScale="90" zoomScaleNormal="9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E23" sqref="E23"/>
    </sheetView>
  </sheetViews>
  <sheetFormatPr defaultRowHeight="12.75"/>
  <cols>
    <col min="1" max="1" width="42.140625" style="1" customWidth="1"/>
    <col min="2" max="2" width="8.140625" style="1" customWidth="1"/>
    <col min="3" max="3" width="43.42578125" style="1" customWidth="1"/>
    <col min="4" max="4" width="3.5703125" style="1" customWidth="1"/>
    <col min="5" max="5" width="43.42578125" style="1" customWidth="1"/>
    <col min="6" max="6" width="3.5703125" style="1" customWidth="1"/>
    <col min="7" max="7" width="43.42578125" style="1" customWidth="1"/>
    <col min="8" max="8" width="3.5703125" style="1" customWidth="1"/>
    <col min="9" max="9" width="43.42578125" style="1" customWidth="1"/>
    <col min="10" max="10" width="3.5703125" style="1" customWidth="1"/>
    <col min="11" max="11" width="43.42578125" style="1" customWidth="1"/>
    <col min="12" max="12" width="3.5703125" style="1" customWidth="1"/>
    <col min="13" max="13" width="43.42578125" style="1" customWidth="1"/>
    <col min="14" max="14" width="3.5703125" style="1" customWidth="1"/>
    <col min="15" max="16" width="9.140625" style="1"/>
    <col min="17" max="17" width="29" style="1" customWidth="1"/>
    <col min="18" max="16384" width="9.140625" style="1"/>
  </cols>
  <sheetData>
    <row r="1" spans="1:14" ht="12.75" customHeight="1">
      <c r="A1" s="9" t="s">
        <v>26</v>
      </c>
      <c r="B1" s="9" t="s">
        <v>27</v>
      </c>
      <c r="C1" s="31" t="s">
        <v>62</v>
      </c>
      <c r="D1" s="31"/>
      <c r="E1" s="31" t="s">
        <v>37</v>
      </c>
      <c r="F1" s="31"/>
      <c r="G1" s="31" t="s">
        <v>40</v>
      </c>
      <c r="H1" s="31"/>
      <c r="I1" s="31" t="s">
        <v>38</v>
      </c>
      <c r="J1" s="31"/>
      <c r="K1" s="31" t="s">
        <v>39</v>
      </c>
      <c r="L1" s="31"/>
      <c r="M1" s="31" t="s">
        <v>36</v>
      </c>
      <c r="N1" s="31"/>
    </row>
    <row r="2" spans="1:14" ht="13.5" customHeight="1" thickBot="1">
      <c r="A2" s="3" t="s">
        <v>6</v>
      </c>
      <c r="B2" s="3"/>
      <c r="C2" s="4"/>
      <c r="D2" s="4">
        <f>D3*$B3+D4*$B4+D5*$B5+D6*$B6</f>
        <v>0</v>
      </c>
      <c r="E2" s="4"/>
      <c r="F2" s="4">
        <f>F3*$B3+F4*$B4+F5*$B5+F6*$B6</f>
        <v>0</v>
      </c>
      <c r="G2" s="4"/>
      <c r="H2" s="4">
        <f>H3*$B3+H4*$B4+H5*$B5+H6*$B6</f>
        <v>0</v>
      </c>
      <c r="I2" s="4"/>
      <c r="J2" s="4">
        <f>J3*$B3+J4*$B4+J5*$B5+J6*$B6</f>
        <v>0</v>
      </c>
      <c r="K2" s="4"/>
      <c r="L2" s="4">
        <f>L3*$B3+L4*$B4+L5*$B5+L6*$B6</f>
        <v>0</v>
      </c>
      <c r="M2" s="4"/>
      <c r="N2" s="4">
        <f>N3*$B3+N4*$B4+N5*$B5+N6*$B6</f>
        <v>0</v>
      </c>
    </row>
    <row r="3" spans="1:14" ht="24.75" customHeight="1" thickBot="1">
      <c r="A3" s="22" t="s">
        <v>33</v>
      </c>
      <c r="B3" s="5">
        <v>0.35</v>
      </c>
      <c r="C3" s="2"/>
      <c r="D3" s="2"/>
      <c r="E3" s="2"/>
      <c r="F3" s="2"/>
      <c r="G3" s="7"/>
      <c r="H3" s="2"/>
      <c r="I3" s="2"/>
      <c r="J3" s="2"/>
      <c r="K3" s="2"/>
      <c r="L3" s="2"/>
      <c r="M3" s="2"/>
      <c r="N3" s="2"/>
    </row>
    <row r="4" spans="1:14" ht="12.75" customHeight="1" thickBot="1">
      <c r="A4" s="23" t="s">
        <v>34</v>
      </c>
      <c r="B4" s="5">
        <v>0.35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5" t="s">
        <v>7</v>
      </c>
      <c r="B5" s="5">
        <v>0.15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5" t="s">
        <v>8</v>
      </c>
      <c r="B6" s="5">
        <v>0.15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3" t="s">
        <v>9</v>
      </c>
      <c r="B7" s="3"/>
      <c r="C7" s="4"/>
      <c r="D7" s="4">
        <f>D8*$B8+D9*$B9+D10*$B10+D11*$B11</f>
        <v>0</v>
      </c>
      <c r="E7" s="4"/>
      <c r="F7" s="4">
        <f>F8*$B8+F9*$B9+F10*$B10+F11*$B11</f>
        <v>0</v>
      </c>
      <c r="G7" s="4"/>
      <c r="H7" s="4">
        <f>H8*$B8+H9*$B9+H10*$B10+H11*$B11</f>
        <v>0</v>
      </c>
      <c r="I7" s="4"/>
      <c r="J7" s="4">
        <f>J8*$B8+J9*$B9+J10*$B10+J11*$B11</f>
        <v>0</v>
      </c>
      <c r="K7" s="4"/>
      <c r="L7" s="4">
        <f>L8*$B8+L9*$B9+L10*$B10+L11*$B11</f>
        <v>0</v>
      </c>
      <c r="M7" s="4"/>
      <c r="N7" s="4">
        <f>N8*$B8+N9*$B9+N10*$B10+N11*$B11</f>
        <v>0</v>
      </c>
    </row>
    <row r="8" spans="1:14">
      <c r="A8" s="5" t="s">
        <v>10</v>
      </c>
      <c r="B8" s="5">
        <v>0.35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5" t="s">
        <v>11</v>
      </c>
      <c r="B9" s="5">
        <v>0.35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5" t="s">
        <v>12</v>
      </c>
      <c r="B10" s="5">
        <v>0.15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5" t="s">
        <v>13</v>
      </c>
      <c r="B11" s="5">
        <v>0.15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3" t="s">
        <v>14</v>
      </c>
      <c r="B12" s="3"/>
      <c r="C12" s="4"/>
      <c r="D12" s="4">
        <f>D13*$B13+D14*$B14+D15*$B15+D16*$B16</f>
        <v>0</v>
      </c>
      <c r="E12" s="4"/>
      <c r="F12" s="4">
        <f>F13*$B13+F14*$B14+F15*$B15+F16*$B16</f>
        <v>0</v>
      </c>
      <c r="G12" s="4"/>
      <c r="H12" s="4">
        <f>H13*$B13+H14*$B14+H15*$B15+H16*$B16</f>
        <v>0</v>
      </c>
      <c r="I12" s="4"/>
      <c r="J12" s="4">
        <f>J13*$B13+J14*$B14+J15*$B15+J16*$B16</f>
        <v>0</v>
      </c>
      <c r="K12" s="4"/>
      <c r="L12" s="4">
        <f>L13*$B13+L14*$B14+L15*$B15+L16*$B16</f>
        <v>0</v>
      </c>
      <c r="M12" s="4"/>
      <c r="N12" s="4">
        <f>N13*$B13+N14*$B14+N15*$B15+N16*$B16</f>
        <v>0</v>
      </c>
    </row>
    <row r="13" spans="1:14">
      <c r="A13" s="5" t="s">
        <v>54</v>
      </c>
      <c r="B13" s="5">
        <v>0.35</v>
      </c>
      <c r="C13" s="2"/>
      <c r="D13" s="2">
        <f>'3.1-2 calculations'!B7</f>
        <v>0</v>
      </c>
      <c r="E13" s="2"/>
      <c r="F13" s="2">
        <f>'3.1-2 calculations'!C7</f>
        <v>0</v>
      </c>
      <c r="G13" s="2"/>
      <c r="H13" s="2">
        <f>'3.1-2 calculations'!D7</f>
        <v>0</v>
      </c>
      <c r="I13" s="2"/>
      <c r="J13" s="2">
        <f>'3.1-2 calculations'!E7</f>
        <v>0</v>
      </c>
      <c r="K13" s="2"/>
      <c r="L13" s="2">
        <f>'3.1-2 calculations'!F7</f>
        <v>0</v>
      </c>
      <c r="M13" s="2"/>
      <c r="N13" s="2">
        <f>'3.1-2 calculations'!G7</f>
        <v>0</v>
      </c>
    </row>
    <row r="14" spans="1:14">
      <c r="A14" s="5" t="s">
        <v>43</v>
      </c>
      <c r="B14" s="5">
        <v>0.35</v>
      </c>
      <c r="C14" s="2"/>
      <c r="D14" s="2">
        <f>'3.1-2 calculations'!B17</f>
        <v>0</v>
      </c>
      <c r="E14" s="2"/>
      <c r="F14" s="2">
        <f>'3.1-2 calculations'!C17</f>
        <v>0</v>
      </c>
      <c r="G14" s="2"/>
      <c r="H14" s="2">
        <f>'3.1-2 calculations'!D17</f>
        <v>0</v>
      </c>
      <c r="I14" s="2"/>
      <c r="J14" s="2">
        <f>'3.1-2 calculations'!E17</f>
        <v>0</v>
      </c>
      <c r="K14" s="2"/>
      <c r="L14" s="2">
        <f>'3.1-2 calculations'!F17</f>
        <v>0</v>
      </c>
      <c r="M14" s="2"/>
      <c r="N14" s="2">
        <f>'3.1-2 calculations'!G17</f>
        <v>0</v>
      </c>
    </row>
    <row r="15" spans="1:14">
      <c r="A15" s="5" t="s">
        <v>15</v>
      </c>
      <c r="B15" s="5">
        <v>0.15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4.25" customHeight="1">
      <c r="A16" s="5" t="s">
        <v>16</v>
      </c>
      <c r="B16" s="5">
        <v>0.15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>
      <c r="A17" s="3" t="s">
        <v>17</v>
      </c>
      <c r="B17" s="3"/>
      <c r="C17" s="4"/>
      <c r="D17" s="4">
        <f>D18*$B18+D19*$B19+D20*$B20+D21*$B21</f>
        <v>0</v>
      </c>
      <c r="E17" s="4"/>
      <c r="F17" s="4">
        <f>F18*$B18+F19*$B19+F20*$B20+F21*$B21</f>
        <v>0</v>
      </c>
      <c r="G17" s="4"/>
      <c r="H17" s="4">
        <f>H18*$B18+H19*$B19+H20*$B20+H21*$B21</f>
        <v>0</v>
      </c>
      <c r="I17" s="4"/>
      <c r="J17" s="4">
        <f>J18*$B18+J19*$B19+J20*$B20+J21*$B21</f>
        <v>0</v>
      </c>
      <c r="K17" s="4"/>
      <c r="L17" s="4">
        <f>L18*$B18+L19*$B19+L20*$B20+L21*$B21</f>
        <v>0</v>
      </c>
      <c r="M17" s="4"/>
      <c r="N17" s="4">
        <f>N18*$B18+N19*$B19+N20*$B20+N21*$B21</f>
        <v>0</v>
      </c>
    </row>
    <row r="18" spans="1:14">
      <c r="A18" s="5" t="s">
        <v>44</v>
      </c>
      <c r="B18" s="5">
        <v>0.35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5.5">
      <c r="A19" s="5" t="s">
        <v>55</v>
      </c>
      <c r="B19" s="5">
        <v>0.35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A20" s="5" t="s">
        <v>45</v>
      </c>
      <c r="B20" s="5">
        <v>0.15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5" t="s">
        <v>18</v>
      </c>
      <c r="B21" s="5">
        <v>0.15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>
      <c r="A23" s="3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6"/>
      <c r="B24" s="6"/>
    </row>
    <row r="46" spans="18:23">
      <c r="R46" s="21"/>
      <c r="S46" s="21"/>
      <c r="T46" s="21"/>
      <c r="U46" s="21"/>
      <c r="V46" s="21"/>
      <c r="W46" s="21"/>
    </row>
    <row r="47" spans="18:23">
      <c r="R47" s="21"/>
      <c r="S47" s="21"/>
      <c r="T47" s="21"/>
      <c r="U47" s="21"/>
      <c r="V47" s="21"/>
      <c r="W47" s="21"/>
    </row>
    <row r="55" spans="18:23">
      <c r="R55" s="20"/>
      <c r="S55" s="20"/>
      <c r="T55" s="20"/>
      <c r="U55" s="20"/>
      <c r="V55" s="20"/>
      <c r="W55" s="20"/>
    </row>
    <row r="62" spans="18:23">
      <c r="R62" s="20"/>
      <c r="S62" s="20"/>
      <c r="T62" s="20"/>
      <c r="U62" s="20"/>
      <c r="V62" s="20"/>
      <c r="W62" s="20"/>
    </row>
  </sheetData>
  <phoneticPr fontId="2" type="noConversion"/>
  <pageMargins left="0.15748031496062992" right="0.15748031496062992" top="0.32" bottom="0.39370078740157483" header="0.51181102362204722" footer="0.45"/>
  <pageSetup paperSize="9" scale="52" fitToWidth="2" fitToHeight="4" orientation="landscape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2:H6"/>
  <sheetViews>
    <sheetView workbookViewId="0">
      <selection activeCell="H2" sqref="H2"/>
    </sheetView>
  </sheetViews>
  <sheetFormatPr defaultRowHeight="12.75"/>
  <sheetData>
    <row r="2" spans="2:8">
      <c r="C2" s="15" t="s">
        <v>0</v>
      </c>
      <c r="D2" s="19" t="s">
        <v>37</v>
      </c>
      <c r="E2" s="19" t="s">
        <v>35</v>
      </c>
      <c r="F2" s="16" t="s">
        <v>38</v>
      </c>
      <c r="G2" s="17" t="s">
        <v>39</v>
      </c>
      <c r="H2" s="18" t="s">
        <v>36</v>
      </c>
    </row>
    <row r="3" spans="2:8">
      <c r="B3" t="s">
        <v>2</v>
      </c>
      <c r="C3" s="14">
        <f>'final analysis &amp; scoring -step7'!D2</f>
        <v>0</v>
      </c>
      <c r="D3" s="14">
        <f>'final analysis &amp; scoring -step7'!F2</f>
        <v>0</v>
      </c>
      <c r="E3" s="14">
        <f>'final analysis &amp; scoring -step7'!H2</f>
        <v>0</v>
      </c>
      <c r="F3" s="14">
        <f>'final analysis &amp; scoring -step7'!J2</f>
        <v>0</v>
      </c>
      <c r="G3" s="14">
        <f>'final analysis &amp; scoring -step7'!L2</f>
        <v>0</v>
      </c>
      <c r="H3" s="14">
        <f>'final analysis &amp; scoring -step7'!N2</f>
        <v>0</v>
      </c>
    </row>
    <row r="4" spans="2:8">
      <c r="B4" t="s">
        <v>4</v>
      </c>
      <c r="C4" s="14">
        <f>'final analysis &amp; scoring -step7'!D7</f>
        <v>0</v>
      </c>
      <c r="D4" s="14">
        <f>'final analysis &amp; scoring -step7'!F7</f>
        <v>0</v>
      </c>
      <c r="E4" s="14">
        <f>'final analysis &amp; scoring -step7'!H7</f>
        <v>0</v>
      </c>
      <c r="F4" s="14">
        <f>'final analysis &amp; scoring -step7'!J7</f>
        <v>0</v>
      </c>
      <c r="G4" s="14">
        <f>'final analysis &amp; scoring -step7'!L7</f>
        <v>0</v>
      </c>
      <c r="H4" s="14">
        <f>'final analysis &amp; scoring -step7'!N7</f>
        <v>0</v>
      </c>
    </row>
    <row r="5" spans="2:8">
      <c r="B5" t="s">
        <v>3</v>
      </c>
      <c r="C5" s="14">
        <f>'final analysis &amp; scoring -step7'!D12</f>
        <v>0</v>
      </c>
      <c r="D5" s="14">
        <f>'final analysis &amp; scoring -step7'!F12</f>
        <v>0</v>
      </c>
      <c r="E5" s="14">
        <f>'final analysis &amp; scoring -step7'!H12</f>
        <v>0</v>
      </c>
      <c r="F5" s="14">
        <f>'final analysis &amp; scoring -step7'!J12</f>
        <v>0</v>
      </c>
      <c r="G5" s="14">
        <f>'final analysis &amp; scoring -step7'!L12</f>
        <v>0</v>
      </c>
      <c r="H5" s="14">
        <f>'final analysis &amp; scoring -step7'!N12</f>
        <v>0</v>
      </c>
    </row>
    <row r="6" spans="2:8">
      <c r="B6" t="s">
        <v>5</v>
      </c>
      <c r="C6" s="14">
        <f>'final analysis &amp; scoring -step7'!D17</f>
        <v>0</v>
      </c>
      <c r="D6" s="14">
        <f>'final analysis &amp; scoring -step7'!F17</f>
        <v>0</v>
      </c>
      <c r="E6" s="14">
        <f>'final analysis &amp; scoring -step7'!H17</f>
        <v>0</v>
      </c>
      <c r="F6" s="14">
        <f>'final analysis &amp; scoring -step7'!J17</f>
        <v>0</v>
      </c>
      <c r="G6" s="14">
        <f>'final analysis &amp; scoring -step7'!L17</f>
        <v>0</v>
      </c>
      <c r="H6" s="14">
        <f>'final analysis &amp; scoring -step7'!N17</f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3" sqref="G3"/>
    </sheetView>
  </sheetViews>
  <sheetFormatPr defaultRowHeight="12.75"/>
  <cols>
    <col min="1" max="1" width="29.85546875" customWidth="1"/>
  </cols>
  <sheetData>
    <row r="1" spans="1:7">
      <c r="A1" s="26" t="s">
        <v>31</v>
      </c>
      <c r="B1" s="26"/>
      <c r="C1" s="26"/>
      <c r="D1" s="26"/>
      <c r="E1" s="26"/>
      <c r="F1" s="26"/>
      <c r="G1" s="26"/>
    </row>
    <row r="2" spans="1:7">
      <c r="A2" s="26"/>
      <c r="B2" s="26" t="s">
        <v>28</v>
      </c>
      <c r="C2" s="26" t="s">
        <v>1</v>
      </c>
      <c r="D2" s="26" t="s">
        <v>57</v>
      </c>
      <c r="E2" s="26" t="s">
        <v>58</v>
      </c>
      <c r="F2" s="26" t="s">
        <v>59</v>
      </c>
      <c r="G2" s="26" t="s">
        <v>60</v>
      </c>
    </row>
    <row r="3" spans="1:7">
      <c r="A3" s="26" t="s">
        <v>51</v>
      </c>
      <c r="B3" s="26"/>
      <c r="C3" s="26"/>
      <c r="D3" s="26"/>
      <c r="E3" s="26"/>
      <c r="F3" s="26"/>
      <c r="G3" s="26"/>
    </row>
    <row r="4" spans="1:7">
      <c r="A4" s="26" t="s">
        <v>29</v>
      </c>
      <c r="B4" s="26">
        <f>'final analysis &amp; scoring -step7'!D2</f>
        <v>0</v>
      </c>
      <c r="C4" s="26">
        <f>'final analysis &amp; scoring -step7'!F2</f>
        <v>0</v>
      </c>
      <c r="D4" s="26">
        <f>'final analysis &amp; scoring -step7'!H2</f>
        <v>0</v>
      </c>
      <c r="E4" s="26">
        <f>'final analysis &amp; scoring -step7'!J2</f>
        <v>0</v>
      </c>
      <c r="F4" s="26">
        <f>'final analysis &amp; scoring -step7'!L2</f>
        <v>0</v>
      </c>
      <c r="G4" s="26">
        <f>'final analysis &amp; scoring -step7'!N2</f>
        <v>0</v>
      </c>
    </row>
    <row r="5" spans="1:7">
      <c r="A5" s="26" t="s">
        <v>30</v>
      </c>
      <c r="B5" s="27" t="e">
        <f t="shared" ref="B5:G5" si="0">B3/B4</f>
        <v>#DIV/0!</v>
      </c>
      <c r="C5" s="27" t="e">
        <f t="shared" si="0"/>
        <v>#DIV/0!</v>
      </c>
      <c r="D5" s="27" t="e">
        <f t="shared" si="0"/>
        <v>#DIV/0!</v>
      </c>
      <c r="E5" s="27" t="e">
        <f t="shared" si="0"/>
        <v>#DIV/0!</v>
      </c>
      <c r="F5" s="27" t="e">
        <f t="shared" si="0"/>
        <v>#DIV/0!</v>
      </c>
      <c r="G5" s="27" t="e">
        <f t="shared" si="0"/>
        <v>#DIV/0!</v>
      </c>
    </row>
    <row r="6" spans="1:7">
      <c r="A6" s="26"/>
      <c r="B6" s="26"/>
      <c r="C6" s="26"/>
      <c r="D6" s="26"/>
      <c r="E6" s="26"/>
      <c r="F6" s="26"/>
      <c r="G6" s="26"/>
    </row>
    <row r="7" spans="1:7">
      <c r="A7" s="26" t="s">
        <v>52</v>
      </c>
      <c r="B7" s="26"/>
      <c r="C7" s="26"/>
      <c r="D7" s="26"/>
      <c r="E7" s="26"/>
      <c r="F7" s="26"/>
      <c r="G7" s="26"/>
    </row>
    <row r="9" spans="1:7">
      <c r="A9" s="24" t="s">
        <v>32</v>
      </c>
      <c r="B9" s="24"/>
      <c r="C9" s="24"/>
      <c r="D9" s="24"/>
      <c r="E9" s="24"/>
      <c r="F9" s="24"/>
      <c r="G9" s="24"/>
    </row>
    <row r="10" spans="1:7">
      <c r="A10" s="24"/>
      <c r="B10" s="24" t="s">
        <v>28</v>
      </c>
      <c r="C10" s="24" t="s">
        <v>56</v>
      </c>
      <c r="D10" s="24" t="s">
        <v>57</v>
      </c>
      <c r="E10" s="24" t="s">
        <v>58</v>
      </c>
      <c r="F10" s="24" t="s">
        <v>59</v>
      </c>
      <c r="G10" s="24" t="s">
        <v>60</v>
      </c>
    </row>
    <row r="11" spans="1:7">
      <c r="A11" s="24" t="s">
        <v>48</v>
      </c>
      <c r="B11" s="24"/>
      <c r="C11" s="24"/>
      <c r="D11" s="24"/>
      <c r="E11" s="24"/>
      <c r="F11" s="24"/>
      <c r="G11" s="24"/>
    </row>
    <row r="12" spans="1:7">
      <c r="A12" s="24" t="s">
        <v>49</v>
      </c>
      <c r="B12" s="24"/>
      <c r="C12" s="24"/>
      <c r="D12" s="24"/>
      <c r="E12" s="24"/>
      <c r="F12" s="24"/>
      <c r="G12" s="24"/>
    </row>
    <row r="13" spans="1:7">
      <c r="A13" s="24" t="s">
        <v>50</v>
      </c>
      <c r="B13" s="24"/>
      <c r="C13" s="24"/>
      <c r="D13" s="24"/>
      <c r="E13" s="24"/>
      <c r="F13" s="24"/>
      <c r="G13" s="24"/>
    </row>
    <row r="14" spans="1:7">
      <c r="A14" s="24" t="s">
        <v>46</v>
      </c>
      <c r="B14" s="25" t="e">
        <f>B11/B12</f>
        <v>#DIV/0!</v>
      </c>
      <c r="C14" s="25" t="e">
        <f>C11/C12</f>
        <v>#DIV/0!</v>
      </c>
      <c r="D14" s="25" t="e">
        <f t="shared" ref="D14:G14" si="1">D11/D12</f>
        <v>#DIV/0!</v>
      </c>
      <c r="E14" s="25" t="e">
        <f t="shared" si="1"/>
        <v>#DIV/0!</v>
      </c>
      <c r="F14" s="25" t="e">
        <f t="shared" si="1"/>
        <v>#DIV/0!</v>
      </c>
      <c r="G14" s="25" t="e">
        <f t="shared" si="1"/>
        <v>#DIV/0!</v>
      </c>
    </row>
    <row r="15" spans="1:7">
      <c r="A15" s="24" t="s">
        <v>47</v>
      </c>
      <c r="B15" s="25" t="e">
        <f t="shared" ref="B15:G15" si="2">B11/B13</f>
        <v>#DIV/0!</v>
      </c>
      <c r="C15" s="25" t="e">
        <f t="shared" si="2"/>
        <v>#DIV/0!</v>
      </c>
      <c r="D15" s="25" t="e">
        <f t="shared" si="2"/>
        <v>#DIV/0!</v>
      </c>
      <c r="E15" s="25" t="e">
        <f t="shared" si="2"/>
        <v>#DIV/0!</v>
      </c>
      <c r="F15" s="25" t="e">
        <f t="shared" si="2"/>
        <v>#DIV/0!</v>
      </c>
      <c r="G15" s="25" t="e">
        <f t="shared" si="2"/>
        <v>#DIV/0!</v>
      </c>
    </row>
    <row r="16" spans="1:7">
      <c r="A16" s="24"/>
      <c r="B16" s="24"/>
      <c r="C16" s="24"/>
      <c r="D16" s="24"/>
      <c r="E16" s="24"/>
      <c r="F16" s="24"/>
      <c r="G16" s="24"/>
    </row>
    <row r="17" spans="1:7">
      <c r="A17" s="24" t="s">
        <v>53</v>
      </c>
      <c r="B17" s="24"/>
      <c r="C17" s="24"/>
      <c r="D17" s="24"/>
      <c r="E17" s="24"/>
      <c r="F17" s="24"/>
      <c r="G17" s="24"/>
    </row>
    <row r="18" spans="1:7">
      <c r="A18" s="1"/>
      <c r="B18" s="1"/>
      <c r="C18" s="1"/>
      <c r="D18" s="1"/>
      <c r="E18" s="1"/>
      <c r="F18" s="1"/>
      <c r="G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capture -step6</vt:lpstr>
      <vt:lpstr>final analysis &amp; scoring -step7</vt:lpstr>
      <vt:lpstr>graphs -step7</vt:lpstr>
      <vt:lpstr>3.1-2 calculations</vt:lpstr>
    </vt:vector>
  </TitlesOfParts>
  <Company>ILO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presentation</dc:creator>
  <cp:lastModifiedBy>Michal Matul</cp:lastModifiedBy>
  <cp:lastPrinted>2011-03-10T08:50:22Z</cp:lastPrinted>
  <dcterms:created xsi:type="dcterms:W3CDTF">2011-02-14T10:15:19Z</dcterms:created>
  <dcterms:modified xsi:type="dcterms:W3CDTF">2012-01-13T13:53:20Z</dcterms:modified>
</cp:coreProperties>
</file>